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5" activeTab="8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/>
  <calcPr fullCalcOnLoad="1" refMode="R1C1"/>
</workbook>
</file>

<file path=xl/sharedStrings.xml><?xml version="1.0" encoding="utf-8"?>
<sst xmlns="http://schemas.openxmlformats.org/spreadsheetml/2006/main" count="276" uniqueCount="151">
  <si>
    <t>表1：2020年部门收支预算总表</t>
  </si>
  <si>
    <t>部门名称：杭州市萧山区第九高级中学</t>
  </si>
  <si>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</si>
  <si>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</si>
  <si>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</si>
  <si>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</si>
  <si>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预算数</t>
  </si>
  <si>
    <t>财政拨款收入</t>
  </si>
  <si>
    <t>类级科目</t>
  </si>
  <si>
    <t>其中：一般公共预算</t>
  </si>
  <si>
    <r>
      <t xml:space="preserve">             </t>
    </r>
    <r>
      <rPr>
        <sz val="10"/>
        <color indexed="8"/>
        <rFont val="宋体"/>
        <family val="0"/>
      </rPr>
      <t>政府性基金预算</t>
    </r>
  </si>
  <si>
    <t>工资福利支出</t>
  </si>
  <si>
    <t>专户资金收入</t>
  </si>
  <si>
    <t>商品服务支出</t>
  </si>
  <si>
    <t>事业收入（不含专户资金）</t>
  </si>
  <si>
    <t>对个人和家庭支出</t>
  </si>
  <si>
    <t>事业单位经营收入</t>
  </si>
  <si>
    <t>资本性支出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</si>
  <si>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</si>
  <si>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</si>
  <si>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</si>
  <si>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</si>
  <si>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</si>
  <si>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</si>
  <si>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</si>
  <si>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</si>
  <si>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</si>
  <si>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</si>
  <si>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</si>
  <si>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r>
      <t>收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</si>
  <si>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</si>
  <si>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表2：2020年部门收入预算总表（分科目）</t>
  </si>
  <si>
    <t>科目</t>
  </si>
  <si>
    <t>合计</t>
  </si>
  <si>
    <t>小计</t>
  </si>
  <si>
    <t>一般公共预算</t>
  </si>
  <si>
    <t>政府性基金预算</t>
  </si>
  <si>
    <r>
      <t>收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</si>
  <si>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教育支出</t>
  </si>
  <si>
    <t>普通教育</t>
  </si>
  <si>
    <t>高中教育</t>
  </si>
  <si>
    <t>社会保障和就业支出</t>
  </si>
  <si>
    <t>行政事业单位离退休</t>
  </si>
  <si>
    <t>机关事业单位职业年金缴费支出</t>
  </si>
  <si>
    <t>机关事业单位基本养老保险缴费支出</t>
  </si>
  <si>
    <t>住房保障支出</t>
  </si>
  <si>
    <t>住房改革支出</t>
  </si>
  <si>
    <t>购房补贴</t>
  </si>
  <si>
    <t>表3：2020年部门收入预算总表（分单位）</t>
  </si>
  <si>
    <t>杭州市萧山区第九高级中学</t>
  </si>
  <si>
    <r>
      <t>表4：2020年部门支出预算总表</t>
    </r>
    <r>
      <rPr>
        <b/>
        <sz val="15"/>
        <rFont val="宋体"/>
        <family val="0"/>
      </rPr>
      <t>（分科目）</t>
    </r>
  </si>
  <si>
    <t>基本支出</t>
  </si>
  <si>
    <t>项目支出</t>
  </si>
  <si>
    <t>事业单位经营支出</t>
  </si>
  <si>
    <t>事业单位对附属单位补助支出</t>
  </si>
  <si>
    <t>事业单位上缴上级支出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</si>
  <si>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</si>
  <si>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表5：2020年部门支出预算总表（分单位）</t>
  </si>
  <si>
    <r>
      <t>表6：2020</t>
    </r>
    <r>
      <rPr>
        <b/>
        <sz val="15"/>
        <color indexed="8"/>
        <rFont val="宋体"/>
        <family val="0"/>
      </rPr>
      <t>年部门财政拨款收支预算总表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</si>
  <si>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</si>
  <si>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t>一、本年财政拨款收入</t>
  </si>
  <si>
    <t>一、本年支出合计</t>
  </si>
  <si>
    <t>二、上年结转</t>
  </si>
  <si>
    <t>二、结转下年</t>
  </si>
  <si>
    <r>
      <t xml:space="preserve">           </t>
    </r>
    <r>
      <rPr>
        <sz val="10"/>
        <color indexed="8"/>
        <rFont val="宋体"/>
        <family val="0"/>
      </rPr>
      <t>政府性基金</t>
    </r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</si>
  <si>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年部门一般公共预算支出预算表</t>
    </r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</si>
  <si>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</si>
  <si>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</si>
  <si>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</si>
  <si>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</si>
  <si>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年部门政府性基金预算支出预算表</t>
    </r>
  </si>
  <si>
    <t>　合      计</t>
  </si>
  <si>
    <t>无</t>
  </si>
  <si>
    <t>款级科目</t>
  </si>
  <si>
    <t>项级科目</t>
  </si>
  <si>
    <t>　……</t>
  </si>
  <si>
    <t>表9：2020年部门一般公共预算基本支出预算表</t>
  </si>
  <si>
    <t xml:space="preserve">           单位：万元</t>
  </si>
  <si>
    <t>经济分类科目名称</t>
  </si>
  <si>
    <t>金      额</t>
  </si>
  <si>
    <t>合     计</t>
  </si>
  <si>
    <t>一、工资福利</t>
  </si>
  <si>
    <t xml:space="preserve">  基本工资</t>
  </si>
  <si>
    <t xml:space="preserve">  绩效工资</t>
  </si>
  <si>
    <t xml:space="preserve">    基础性绩效工资</t>
  </si>
  <si>
    <t xml:space="preserve">    奖励性绩效工资</t>
  </si>
  <si>
    <t xml:space="preserve">  奖金</t>
  </si>
  <si>
    <t xml:space="preserve">    综评奖</t>
  </si>
  <si>
    <t xml:space="preserve">    年终一次性奖金</t>
  </si>
  <si>
    <t xml:space="preserve">    单项奖</t>
  </si>
  <si>
    <t xml:space="preserve">  年休假补贴</t>
  </si>
  <si>
    <t xml:space="preserve">    年休假补贴</t>
  </si>
  <si>
    <t xml:space="preserve">  社会保障缴费</t>
  </si>
  <si>
    <t xml:space="preserve">    基本医疗保险</t>
  </si>
  <si>
    <t xml:space="preserve">    失业保险</t>
  </si>
  <si>
    <t xml:space="preserve">    生育保险</t>
  </si>
  <si>
    <t xml:space="preserve">    工伤保险</t>
  </si>
  <si>
    <t xml:space="preserve">    残保金</t>
  </si>
  <si>
    <t xml:space="preserve">  住房公积金</t>
  </si>
  <si>
    <t xml:space="preserve">    住房公积金</t>
  </si>
  <si>
    <t xml:space="preserve">  购房补贴</t>
  </si>
  <si>
    <t xml:space="preserve">  基本养老保险</t>
  </si>
  <si>
    <t xml:space="preserve">    基本养老保险</t>
  </si>
  <si>
    <t xml:space="preserve">  职业年金</t>
  </si>
  <si>
    <t xml:space="preserve">    职业年金</t>
  </si>
  <si>
    <t xml:space="preserve">  编外人员经费</t>
  </si>
  <si>
    <t xml:space="preserve">    编外人员经费</t>
  </si>
  <si>
    <t xml:space="preserve">  其他工资福利支出</t>
  </si>
  <si>
    <t>二、商品服务类支出</t>
  </si>
  <si>
    <t xml:space="preserve">  公用经费</t>
  </si>
  <si>
    <t xml:space="preserve">    公用经费</t>
  </si>
  <si>
    <t xml:space="preserve">    特殊教育</t>
  </si>
  <si>
    <t xml:space="preserve">  福利费</t>
  </si>
  <si>
    <t xml:space="preserve">    福利费</t>
  </si>
  <si>
    <t xml:space="preserve">  工会经费</t>
  </si>
  <si>
    <t xml:space="preserve">    工会经费</t>
  </si>
  <si>
    <t xml:space="preserve">    行政补助工会</t>
  </si>
  <si>
    <t xml:space="preserve">  其他公用支出</t>
  </si>
  <si>
    <t xml:space="preserve">    服装费</t>
  </si>
  <si>
    <t xml:space="preserve">    党员教育经费</t>
  </si>
  <si>
    <t xml:space="preserve">  车辆燃修费</t>
  </si>
  <si>
    <t xml:space="preserve">    车辆燃修费</t>
  </si>
  <si>
    <t xml:space="preserve">  公车改革经费</t>
  </si>
  <si>
    <t xml:space="preserve">    个人公务交通费（行政、参公）</t>
  </si>
  <si>
    <t xml:space="preserve">    个人公务交通费（事业）</t>
  </si>
  <si>
    <t xml:space="preserve">    单位公务出行租车费</t>
  </si>
  <si>
    <t xml:space="preserve">  物业管理费</t>
  </si>
  <si>
    <t xml:space="preserve">    安保费</t>
  </si>
  <si>
    <t xml:space="preserve">  培训费</t>
  </si>
  <si>
    <t xml:space="preserve">    业务培训费</t>
  </si>
  <si>
    <r>
      <t xml:space="preserve">  </t>
    </r>
    <r>
      <rPr>
        <b/>
        <sz val="10"/>
        <rFont val="宋体"/>
        <family val="0"/>
      </rPr>
      <t>住宿费</t>
    </r>
  </si>
  <si>
    <r>
      <t xml:space="preserve"> </t>
    </r>
    <r>
      <rPr>
        <b/>
        <sz val="10"/>
        <rFont val="宋体"/>
        <family val="0"/>
      </rPr>
      <t xml:space="preserve"> 教育食堂补助</t>
    </r>
  </si>
  <si>
    <t>三、对个人和家庭的补助</t>
  </si>
  <si>
    <t xml:space="preserve">    离休费</t>
  </si>
  <si>
    <t xml:space="preserve">    退休费</t>
  </si>
  <si>
    <t xml:space="preserve">    遗属补助费</t>
  </si>
  <si>
    <t xml:space="preserve">    独生子女父母奖励费</t>
  </si>
  <si>
    <t xml:space="preserve">    入托儿童保育费补助</t>
  </si>
  <si>
    <t xml:space="preserve">    体检费</t>
  </si>
  <si>
    <t xml:space="preserve">    医疗费补助</t>
  </si>
  <si>
    <t xml:space="preserve">    其他</t>
  </si>
  <si>
    <t>本表根据2018年改革后的部门预算支出经济分类科目编制。</t>
  </si>
  <si>
    <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</si>
  <si>
    <t>项  目</t>
  </si>
  <si>
    <t>其中：一般公共预算资金</t>
  </si>
  <si>
    <t>合  计</t>
  </si>
  <si>
    <t>因公出国（境）费</t>
  </si>
  <si>
    <t>公务接待费</t>
  </si>
  <si>
    <t>公务用车购置及运行费</t>
  </si>
  <si>
    <t xml:space="preserve">    其中：公务用车购置费</t>
  </si>
  <si>
    <t xml:space="preserve">   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</si>
</sst>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ourier New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方正书宋_GBK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5"/>
      <color indexed="8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5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0" xfId="18" applyNumberFormat="1" applyFont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left" vertical="center" shrinkToFi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shrinkToFit="1"/>
    </xf>
    <xf numFmtId="176" fontId="5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53" fillId="0" borderId="10" xfId="0" applyNumberFormat="1" applyFont="1" applyBorder="1" applyAlignment="1">
      <alignment/>
    </xf>
    <xf numFmtId="176" fontId="0" fillId="0" borderId="10" xfId="0" applyNumberFormat="1" applyBorder="1" applyAlignment="1">
      <alignment vertical="center"/>
    </xf>
    <xf numFmtId="176" fontId="53" fillId="0" borderId="1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left" vertical="center" wrapText="1"/>
    </xf>
    <xf numFmtId="176" fontId="58" fillId="0" borderId="13" xfId="0" applyNumberFormat="1" applyFont="1" applyBorder="1" applyAlignment="1">
      <alignment horizontal="left" vertical="center" wrapText="1" indent="1"/>
    </xf>
    <xf numFmtId="0" fontId="58" fillId="0" borderId="13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62" fillId="0" borderId="10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 vertical="center" shrinkToFit="1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 indent="2"/>
    </xf>
    <xf numFmtId="0" fontId="59" fillId="0" borderId="10" xfId="0" applyFont="1" applyBorder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58" fillId="34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G12" sqref="G12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26.57421875" style="0" customWidth="1"/>
    <col min="4" max="4" width="13.8515625" style="0" customWidth="1"/>
  </cols>
  <sheetData>
    <row r="1" spans="1:4" ht="19.5" customHeight="1">
      <c r="A1" s="54" t="s">
        <v>0</v>
      </c>
      <c r="B1" s="54"/>
      <c r="C1" s="54"/>
      <c r="D1" s="54"/>
    </row>
    <row r="2" spans="1:4" ht="9" customHeight="1">
      <c r="A2" s="54"/>
      <c r="B2" s="54"/>
      <c r="C2" s="54"/>
      <c r="D2" s="54"/>
    </row>
    <row r="3" spans="1:4" ht="13.5">
      <c r="A3" s="4" t="s">
        <v>1</v>
      </c>
      <c r="B3" s="55"/>
      <c r="C3" s="63"/>
      <c r="D3" s="56" t="s">
        <v>2</v>
      </c>
    </row>
    <row r="4" spans="1:4" ht="21.75" customHeight="1">
      <c r="A4" s="8" t="s">
        <v>3</v>
      </c>
      <c r="B4" s="8"/>
      <c r="C4" s="8" t="s">
        <v>4</v>
      </c>
      <c r="D4" s="8"/>
    </row>
    <row r="5" spans="1:4" ht="21.75" customHeight="1">
      <c r="A5" s="8" t="s">
        <v>5</v>
      </c>
      <c r="B5" s="8" t="s">
        <v>6</v>
      </c>
      <c r="C5" s="8" t="s">
        <v>5</v>
      </c>
      <c r="D5" s="8" t="s">
        <v>6</v>
      </c>
    </row>
    <row r="6" spans="1:4" ht="21.75" customHeight="1">
      <c r="A6" s="42" t="s">
        <v>7</v>
      </c>
      <c r="B6" s="41">
        <v>7297.28</v>
      </c>
      <c r="C6" s="11" t="s">
        <v>8</v>
      </c>
      <c r="D6" s="51"/>
    </row>
    <row r="7" spans="1:4" ht="21.75" customHeight="1">
      <c r="A7" s="42" t="s">
        <v>9</v>
      </c>
      <c r="B7" s="41">
        <v>7297.28</v>
      </c>
      <c r="C7" s="11" t="s">
        <v>8</v>
      </c>
      <c r="D7" s="51"/>
    </row>
    <row r="8" spans="1:4" ht="21.75" customHeight="1">
      <c r="A8" s="57" t="s">
        <v>10</v>
      </c>
      <c r="B8" s="41"/>
      <c r="C8" s="7" t="s">
        <v>11</v>
      </c>
      <c r="D8" s="51">
        <v>5637.2</v>
      </c>
    </row>
    <row r="9" spans="1:4" ht="21.75" customHeight="1">
      <c r="A9" s="59" t="s">
        <v>12</v>
      </c>
      <c r="B9" s="41"/>
      <c r="C9" s="7" t="s">
        <v>13</v>
      </c>
      <c r="D9" s="51">
        <v>1151.53</v>
      </c>
    </row>
    <row r="10" spans="1:4" ht="21.75" customHeight="1">
      <c r="A10" s="83" t="s">
        <v>14</v>
      </c>
      <c r="B10" s="41"/>
      <c r="C10" s="7" t="s">
        <v>15</v>
      </c>
      <c r="D10" s="51">
        <v>56.84</v>
      </c>
    </row>
    <row r="11" spans="1:4" ht="21.75" customHeight="1">
      <c r="A11" s="83" t="s">
        <v>16</v>
      </c>
      <c r="B11" s="41"/>
      <c r="C11" s="7" t="s">
        <v>17</v>
      </c>
      <c r="D11" s="51">
        <v>451.71</v>
      </c>
    </row>
    <row r="12" spans="1:4" ht="21.75" customHeight="1">
      <c r="A12" s="83" t="s">
        <v>18</v>
      </c>
      <c r="B12" s="41"/>
      <c r="C12" s="7"/>
      <c r="D12" s="51"/>
    </row>
    <row r="13" spans="1:4" ht="21.75" customHeight="1">
      <c r="A13" s="83" t="s">
        <v>19</v>
      </c>
      <c r="B13" s="41"/>
      <c r="C13" s="7"/>
      <c r="D13" s="51"/>
    </row>
    <row r="14" spans="1:4" ht="21.75" customHeight="1">
      <c r="A14" s="84" t="s">
        <v>20</v>
      </c>
      <c r="B14" s="41"/>
      <c r="C14" s="11"/>
      <c r="D14" s="51"/>
    </row>
    <row r="15" spans="1:4" ht="21.75" customHeight="1">
      <c r="A15" s="42"/>
      <c r="B15" s="41"/>
      <c r="C15" s="7"/>
      <c r="D15" s="51"/>
    </row>
    <row r="16" spans="1:4" ht="21.75" customHeight="1">
      <c r="A16" s="61" t="s">
        <v>21</v>
      </c>
      <c r="B16" s="85">
        <v>7297.28</v>
      </c>
      <c r="C16" s="86" t="s">
        <v>22</v>
      </c>
      <c r="D16" s="87">
        <v>7297.28</v>
      </c>
    </row>
    <row r="17" spans="1:4" ht="21.75" customHeight="1">
      <c r="A17" s="42" t="s">
        <v>23</v>
      </c>
      <c r="B17" s="41"/>
      <c r="C17" s="84" t="s">
        <v>24</v>
      </c>
      <c r="D17" s="51"/>
    </row>
    <row r="18" spans="1:4" ht="21.75" customHeight="1">
      <c r="A18" s="59" t="s">
        <v>25</v>
      </c>
      <c r="B18" s="88">
        <f>B19+B20+B21</f>
        <v>0</v>
      </c>
      <c r="C18" s="42" t="s">
        <v>26</v>
      </c>
      <c r="D18" s="89">
        <f>SUM(D19:D21)</f>
        <v>0</v>
      </c>
    </row>
    <row r="19" spans="1:4" ht="21.75" customHeight="1">
      <c r="A19" s="59" t="s">
        <v>9</v>
      </c>
      <c r="B19" s="88"/>
      <c r="C19" s="59" t="s">
        <v>9</v>
      </c>
      <c r="D19" s="89"/>
    </row>
    <row r="20" spans="1:4" ht="21.75" customHeight="1">
      <c r="A20" s="59" t="s">
        <v>27</v>
      </c>
      <c r="B20" s="88"/>
      <c r="C20" s="59" t="s">
        <v>27</v>
      </c>
      <c r="D20" s="89"/>
    </row>
    <row r="21" spans="1:4" ht="21.75" customHeight="1">
      <c r="A21" s="59" t="s">
        <v>28</v>
      </c>
      <c r="B21" s="88"/>
      <c r="C21" s="59" t="s">
        <v>28</v>
      </c>
      <c r="D21" s="89"/>
    </row>
    <row r="22" spans="1:4" ht="21.75" customHeight="1">
      <c r="A22" s="61" t="s">
        <v>29</v>
      </c>
      <c r="B22" s="41">
        <f>B16+B17+B18</f>
        <v>7297.28</v>
      </c>
      <c r="C22" s="61" t="s">
        <v>30</v>
      </c>
      <c r="D22" s="51">
        <f>D16+D17</f>
        <v>7297.28</v>
      </c>
    </row>
  </sheetData>
  <sheetProtection/>
  <mergeCells count="3">
    <mergeCell ref="A1:D1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portrait" paperSize="9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:C10"/>
    </sheetView>
  </sheetViews>
  <sheetFormatPr defaultColWidth="9.00390625" defaultRowHeight="15"/>
  <cols>
    <col min="1" max="1" width="28.140625" style="0" customWidth="1"/>
    <col min="2" max="3" width="25.8515625" style="0" customWidth="1"/>
  </cols>
  <sheetData>
    <row r="1" spans="1:3" ht="21">
      <c r="A1" s="1" t="s">
        <v>142</v>
      </c>
      <c r="B1" s="2"/>
      <c r="C1" s="2"/>
    </row>
    <row r="2" spans="1:2" ht="11.25" customHeight="1">
      <c r="A2" s="3"/>
      <c r="B2" s="3"/>
    </row>
    <row r="3" spans="1:3" ht="13.5">
      <c r="A3" s="4" t="s">
        <v>1</v>
      </c>
      <c r="B3" s="5"/>
      <c r="C3" s="6" t="s">
        <v>2</v>
      </c>
    </row>
    <row r="4" spans="1:3" ht="22.5" customHeight="1">
      <c r="A4" s="7" t="s">
        <v>143</v>
      </c>
      <c r="B4" s="8" t="s">
        <v>6</v>
      </c>
      <c r="C4" s="9" t="s">
        <v>144</v>
      </c>
    </row>
    <row r="5" spans="1:3" ht="22.5" customHeight="1">
      <c r="A5" s="7" t="s">
        <v>145</v>
      </c>
      <c r="B5" s="7">
        <f>B6+B7+B8</f>
        <v>0</v>
      </c>
      <c r="C5" s="10">
        <v>0</v>
      </c>
    </row>
    <row r="6" spans="1:3" ht="22.5" customHeight="1">
      <c r="A6" s="11" t="s">
        <v>146</v>
      </c>
      <c r="B6" s="7">
        <v>0</v>
      </c>
      <c r="C6" s="10">
        <v>0</v>
      </c>
    </row>
    <row r="7" spans="1:3" ht="22.5" customHeight="1">
      <c r="A7" s="11" t="s">
        <v>147</v>
      </c>
      <c r="B7" s="7">
        <v>0</v>
      </c>
      <c r="C7" s="10">
        <v>0</v>
      </c>
    </row>
    <row r="8" spans="1:3" ht="22.5" customHeight="1">
      <c r="A8" s="11" t="s">
        <v>148</v>
      </c>
      <c r="B8" s="7">
        <f>B9+B10</f>
        <v>0</v>
      </c>
      <c r="C8" s="10">
        <v>0</v>
      </c>
    </row>
    <row r="9" spans="1:3" ht="22.5" customHeight="1">
      <c r="A9" s="11" t="s">
        <v>149</v>
      </c>
      <c r="B9" s="12">
        <v>0</v>
      </c>
      <c r="C9" s="13">
        <v>0</v>
      </c>
    </row>
    <row r="10" spans="1:3" ht="22.5" customHeight="1">
      <c r="A10" s="14" t="s">
        <v>150</v>
      </c>
      <c r="B10" s="12">
        <v>0</v>
      </c>
      <c r="C10" s="13">
        <v>0</v>
      </c>
    </row>
    <row r="11" spans="1:2" ht="25.5" customHeight="1">
      <c r="A11" s="15"/>
      <c r="B11" s="16"/>
    </row>
  </sheetData>
  <sheetProtection/>
  <mergeCells count="2">
    <mergeCell ref="A1:C1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M1"/>
    </sheetView>
  </sheetViews>
  <sheetFormatPr defaultColWidth="9.00390625" defaultRowHeight="15"/>
  <cols>
    <col min="1" max="1" width="14.421875" style="0" customWidth="1"/>
    <col min="2" max="2" width="7.28125" style="0" customWidth="1"/>
    <col min="3" max="3" width="7.140625" style="0" customWidth="1"/>
    <col min="4" max="4" width="6.7109375" style="0" customWidth="1"/>
    <col min="5" max="11" width="6.421875" style="0" customWidth="1"/>
    <col min="12" max="13" width="6.7109375" style="0" customWidth="1"/>
  </cols>
  <sheetData>
    <row r="1" spans="1:13" ht="19.5" customHeight="1">
      <c r="A1" s="77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7" ht="9" customHeight="1">
      <c r="A2" s="54"/>
      <c r="B2" s="54"/>
      <c r="C2" s="54"/>
      <c r="D2" s="54"/>
      <c r="E2" s="54"/>
      <c r="F2" s="54"/>
      <c r="G2" s="54"/>
    </row>
    <row r="3" spans="1:13" ht="13.5">
      <c r="A3" s="4" t="s">
        <v>1</v>
      </c>
      <c r="B3" s="63"/>
      <c r="C3" s="64"/>
      <c r="D3" s="64"/>
      <c r="E3" s="64"/>
      <c r="F3" s="56"/>
      <c r="G3" s="56"/>
      <c r="L3" s="56" t="s">
        <v>2</v>
      </c>
      <c r="M3" s="56"/>
    </row>
    <row r="4" spans="1:13" ht="24" customHeight="1">
      <c r="A4" s="78" t="s">
        <v>32</v>
      </c>
      <c r="B4" s="78" t="s">
        <v>33</v>
      </c>
      <c r="C4" s="72" t="s">
        <v>7</v>
      </c>
      <c r="D4" s="73"/>
      <c r="E4" s="74"/>
      <c r="F4" s="71" t="s">
        <v>12</v>
      </c>
      <c r="G4" s="71" t="s">
        <v>14</v>
      </c>
      <c r="H4" s="71" t="s">
        <v>16</v>
      </c>
      <c r="I4" s="71" t="s">
        <v>18</v>
      </c>
      <c r="J4" s="71" t="s">
        <v>19</v>
      </c>
      <c r="K4" s="71" t="s">
        <v>20</v>
      </c>
      <c r="L4" s="71" t="s">
        <v>23</v>
      </c>
      <c r="M4" s="66" t="s">
        <v>25</v>
      </c>
    </row>
    <row r="5" spans="1:13" ht="46.5" customHeight="1">
      <c r="A5" s="79"/>
      <c r="B5" s="79"/>
      <c r="C5" s="66" t="s">
        <v>34</v>
      </c>
      <c r="D5" s="66" t="s">
        <v>35</v>
      </c>
      <c r="E5" s="66" t="s">
        <v>36</v>
      </c>
      <c r="F5" s="75"/>
      <c r="G5" s="75"/>
      <c r="H5" s="75"/>
      <c r="I5" s="75"/>
      <c r="J5" s="75"/>
      <c r="K5" s="75"/>
      <c r="L5" s="75"/>
      <c r="M5" s="66"/>
    </row>
    <row r="6" spans="1:13" ht="36.75" customHeight="1">
      <c r="A6" s="61" t="s">
        <v>37</v>
      </c>
      <c r="B6" s="80">
        <f>B7+B11+B15+B19</f>
        <v>7297.28</v>
      </c>
      <c r="C6" s="80">
        <f>C7+C11+C15+C19</f>
        <v>7297.28</v>
      </c>
      <c r="D6" s="80">
        <f>D7+D11+D15+D19</f>
        <v>7297.28</v>
      </c>
      <c r="E6" s="80"/>
      <c r="F6" s="80"/>
      <c r="G6" s="81"/>
      <c r="H6" s="82"/>
      <c r="I6" s="82"/>
      <c r="J6" s="82"/>
      <c r="K6" s="82"/>
      <c r="L6" s="8"/>
      <c r="M6" s="58"/>
    </row>
    <row r="7" spans="1:13" ht="21.75" customHeight="1">
      <c r="A7" s="48" t="s">
        <v>38</v>
      </c>
      <c r="B7" s="51">
        <f>C7+E7</f>
        <v>6745.83</v>
      </c>
      <c r="C7" s="51">
        <f>D7+F7</f>
        <v>6745.83</v>
      </c>
      <c r="D7" s="51">
        <f>D8</f>
        <v>6745.83</v>
      </c>
      <c r="E7" s="51"/>
      <c r="F7" s="51"/>
      <c r="G7" s="51"/>
      <c r="H7" s="58"/>
      <c r="I7" s="58"/>
      <c r="J7" s="58"/>
      <c r="K7" s="58"/>
      <c r="L7" s="58"/>
      <c r="M7" s="58"/>
    </row>
    <row r="8" spans="1:13" ht="21.75" customHeight="1">
      <c r="A8" s="43" t="s">
        <v>39</v>
      </c>
      <c r="B8" s="51">
        <f>C8+E8</f>
        <v>6745.83</v>
      </c>
      <c r="C8" s="51">
        <f>D8+F8</f>
        <v>6745.83</v>
      </c>
      <c r="D8" s="51">
        <f>D9</f>
        <v>6745.83</v>
      </c>
      <c r="E8" s="51"/>
      <c r="F8" s="51"/>
      <c r="G8" s="51"/>
      <c r="H8" s="58"/>
      <c r="I8" s="58"/>
      <c r="J8" s="58"/>
      <c r="K8" s="58"/>
      <c r="L8" s="58"/>
      <c r="M8" s="58"/>
    </row>
    <row r="9" spans="1:13" ht="21.75" customHeight="1">
      <c r="A9" s="44" t="s">
        <v>40</v>
      </c>
      <c r="B9" s="51">
        <v>6745.83</v>
      </c>
      <c r="C9" s="51">
        <v>6745.83</v>
      </c>
      <c r="D9" s="51">
        <v>6745.83</v>
      </c>
      <c r="E9" s="51"/>
      <c r="F9" s="51"/>
      <c r="G9" s="51"/>
      <c r="H9" s="58"/>
      <c r="I9" s="58"/>
      <c r="J9" s="58"/>
      <c r="K9" s="58"/>
      <c r="L9" s="58"/>
      <c r="M9" s="58"/>
    </row>
    <row r="10" spans="1:13" ht="21.75" customHeight="1">
      <c r="A10" s="44"/>
      <c r="B10" s="53"/>
      <c r="C10" s="51"/>
      <c r="D10" s="51"/>
      <c r="E10" s="51"/>
      <c r="F10" s="51"/>
      <c r="G10" s="51"/>
      <c r="H10" s="58"/>
      <c r="I10" s="58"/>
      <c r="J10" s="58"/>
      <c r="K10" s="58"/>
      <c r="L10" s="58"/>
      <c r="M10" s="58"/>
    </row>
    <row r="11" spans="1:13" ht="21.75" customHeight="1">
      <c r="A11" s="42" t="s">
        <v>41</v>
      </c>
      <c r="B11" s="51">
        <v>138.04</v>
      </c>
      <c r="C11" s="51">
        <v>138.04</v>
      </c>
      <c r="D11" s="51">
        <v>138.04</v>
      </c>
      <c r="E11" s="51"/>
      <c r="F11" s="51"/>
      <c r="G11" s="51"/>
      <c r="H11" s="58"/>
      <c r="I11" s="58"/>
      <c r="J11" s="58"/>
      <c r="K11" s="58"/>
      <c r="L11" s="58"/>
      <c r="M11" s="58"/>
    </row>
    <row r="12" spans="1:13" ht="21.75" customHeight="1">
      <c r="A12" s="43" t="s">
        <v>42</v>
      </c>
      <c r="B12" s="51">
        <v>138.04</v>
      </c>
      <c r="C12" s="51">
        <v>138.04</v>
      </c>
      <c r="D12" s="51">
        <v>138.04</v>
      </c>
      <c r="E12" s="51"/>
      <c r="F12" s="51"/>
      <c r="G12" s="51"/>
      <c r="H12" s="58"/>
      <c r="I12" s="58"/>
      <c r="J12" s="58"/>
      <c r="K12" s="58"/>
      <c r="L12" s="58"/>
      <c r="M12" s="58"/>
    </row>
    <row r="13" spans="1:13" ht="21.75" customHeight="1">
      <c r="A13" s="44" t="s">
        <v>43</v>
      </c>
      <c r="B13" s="51">
        <v>138.04</v>
      </c>
      <c r="C13" s="51">
        <v>138.04</v>
      </c>
      <c r="D13" s="51">
        <v>138.04</v>
      </c>
      <c r="E13" s="51"/>
      <c r="F13" s="51"/>
      <c r="G13" s="51"/>
      <c r="H13" s="58"/>
      <c r="I13" s="58"/>
      <c r="J13" s="58"/>
      <c r="K13" s="58"/>
      <c r="L13" s="58"/>
      <c r="M13" s="58"/>
    </row>
    <row r="14" spans="1:13" ht="21.75" customHeight="1">
      <c r="A14" s="52"/>
      <c r="B14" s="53"/>
      <c r="C14" s="51"/>
      <c r="D14" s="51"/>
      <c r="E14" s="51"/>
      <c r="F14" s="51"/>
      <c r="G14" s="51"/>
      <c r="H14" s="58"/>
      <c r="I14" s="58"/>
      <c r="J14" s="58"/>
      <c r="K14" s="58"/>
      <c r="L14" s="58"/>
      <c r="M14" s="58"/>
    </row>
    <row r="15" spans="1:13" ht="21.75" customHeight="1">
      <c r="A15" s="42" t="s">
        <v>41</v>
      </c>
      <c r="B15" s="51">
        <v>276.08</v>
      </c>
      <c r="C15" s="51">
        <v>276.08</v>
      </c>
      <c r="D15" s="51">
        <v>276.08</v>
      </c>
      <c r="E15" s="51"/>
      <c r="F15" s="51"/>
      <c r="G15" s="51"/>
      <c r="H15" s="58"/>
      <c r="I15" s="58"/>
      <c r="J15" s="58"/>
      <c r="K15" s="58"/>
      <c r="L15" s="58"/>
      <c r="M15" s="58"/>
    </row>
    <row r="16" spans="1:13" ht="21.75" customHeight="1">
      <c r="A16" s="43" t="s">
        <v>42</v>
      </c>
      <c r="B16" s="51">
        <v>276.08</v>
      </c>
      <c r="C16" s="51">
        <v>276.08</v>
      </c>
      <c r="D16" s="51">
        <v>276.08</v>
      </c>
      <c r="E16" s="51"/>
      <c r="F16" s="51"/>
      <c r="G16" s="51"/>
      <c r="H16" s="58"/>
      <c r="I16" s="58"/>
      <c r="J16" s="58"/>
      <c r="K16" s="58"/>
      <c r="L16" s="58"/>
      <c r="M16" s="58"/>
    </row>
    <row r="17" spans="1:13" ht="21.75" customHeight="1">
      <c r="A17" s="44" t="s">
        <v>44</v>
      </c>
      <c r="B17" s="51">
        <v>276.08</v>
      </c>
      <c r="C17" s="51">
        <v>276.08</v>
      </c>
      <c r="D17" s="51">
        <v>276.08</v>
      </c>
      <c r="E17" s="51"/>
      <c r="F17" s="51"/>
      <c r="G17" s="51"/>
      <c r="H17" s="58"/>
      <c r="I17" s="58"/>
      <c r="J17" s="58"/>
      <c r="K17" s="58"/>
      <c r="L17" s="58"/>
      <c r="M17" s="58"/>
    </row>
    <row r="18" spans="1:13" ht="21.75" customHeight="1">
      <c r="A18" s="44"/>
      <c r="B18" s="53"/>
      <c r="C18" s="51"/>
      <c r="D18" s="51"/>
      <c r="E18" s="51"/>
      <c r="F18" s="51"/>
      <c r="G18" s="51"/>
      <c r="H18" s="58"/>
      <c r="I18" s="58"/>
      <c r="J18" s="58"/>
      <c r="K18" s="58"/>
      <c r="L18" s="58"/>
      <c r="M18" s="58"/>
    </row>
    <row r="19" spans="1:13" ht="21.75" customHeight="1">
      <c r="A19" s="42" t="s">
        <v>45</v>
      </c>
      <c r="B19" s="51">
        <v>137.33</v>
      </c>
      <c r="C19" s="51">
        <v>137.33</v>
      </c>
      <c r="D19" s="51">
        <v>137.33</v>
      </c>
      <c r="E19" s="51"/>
      <c r="F19" s="51"/>
      <c r="G19" s="51"/>
      <c r="H19" s="58"/>
      <c r="I19" s="58"/>
      <c r="J19" s="58"/>
      <c r="K19" s="58"/>
      <c r="L19" s="58"/>
      <c r="M19" s="58"/>
    </row>
    <row r="20" spans="1:13" ht="21.75" customHeight="1">
      <c r="A20" s="43" t="s">
        <v>46</v>
      </c>
      <c r="B20" s="51">
        <v>137.33</v>
      </c>
      <c r="C20" s="51">
        <v>137.33</v>
      </c>
      <c r="D20" s="51">
        <v>137.33</v>
      </c>
      <c r="E20" s="51"/>
      <c r="F20" s="51"/>
      <c r="G20" s="51"/>
      <c r="H20" s="58"/>
      <c r="I20" s="58"/>
      <c r="J20" s="58"/>
      <c r="K20" s="58"/>
      <c r="L20" s="58"/>
      <c r="M20" s="58"/>
    </row>
    <row r="21" spans="1:13" ht="21.75" customHeight="1">
      <c r="A21" s="44" t="s">
        <v>47</v>
      </c>
      <c r="B21" s="51">
        <v>137.33</v>
      </c>
      <c r="C21" s="51">
        <v>137.33</v>
      </c>
      <c r="D21" s="51">
        <v>137.33</v>
      </c>
      <c r="E21" s="51"/>
      <c r="F21" s="51"/>
      <c r="G21" s="51"/>
      <c r="H21" s="58"/>
      <c r="I21" s="58"/>
      <c r="J21" s="58"/>
      <c r="K21" s="58"/>
      <c r="L21" s="58"/>
      <c r="M21" s="58"/>
    </row>
  </sheetData>
  <sheetProtection/>
  <mergeCells count="14">
    <mergeCell ref="A1:M1"/>
    <mergeCell ref="F3:G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7" sqref="F7"/>
    </sheetView>
  </sheetViews>
  <sheetFormatPr defaultColWidth="9.00390625" defaultRowHeight="15"/>
  <cols>
    <col min="1" max="1" width="17.421875" style="0" customWidth="1"/>
    <col min="2" max="2" width="7.140625" style="0" customWidth="1"/>
    <col min="3" max="4" width="7.28125" style="0" customWidth="1"/>
    <col min="5" max="13" width="6.421875" style="0" customWidth="1"/>
  </cols>
  <sheetData>
    <row r="1" spans="1:13" ht="19.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3.5">
      <c r="A3" s="68" t="s">
        <v>1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6" t="s">
        <v>2</v>
      </c>
      <c r="M3" s="76"/>
    </row>
    <row r="4" spans="1:13" ht="24.75" customHeight="1">
      <c r="A4" s="71" t="s">
        <v>32</v>
      </c>
      <c r="B4" s="71" t="s">
        <v>33</v>
      </c>
      <c r="C4" s="72" t="s">
        <v>7</v>
      </c>
      <c r="D4" s="73"/>
      <c r="E4" s="74"/>
      <c r="F4" s="71" t="s">
        <v>12</v>
      </c>
      <c r="G4" s="71" t="s">
        <v>14</v>
      </c>
      <c r="H4" s="71" t="s">
        <v>16</v>
      </c>
      <c r="I4" s="71" t="s">
        <v>18</v>
      </c>
      <c r="J4" s="71" t="s">
        <v>19</v>
      </c>
      <c r="K4" s="71" t="s">
        <v>20</v>
      </c>
      <c r="L4" s="71" t="s">
        <v>23</v>
      </c>
      <c r="M4" s="66" t="s">
        <v>25</v>
      </c>
    </row>
    <row r="5" spans="1:13" ht="51" customHeight="1">
      <c r="A5" s="75"/>
      <c r="B5" s="75"/>
      <c r="C5" s="66" t="s">
        <v>34</v>
      </c>
      <c r="D5" s="66" t="s">
        <v>35</v>
      </c>
      <c r="E5" s="66" t="s">
        <v>36</v>
      </c>
      <c r="F5" s="75"/>
      <c r="G5" s="75"/>
      <c r="H5" s="75"/>
      <c r="I5" s="75"/>
      <c r="J5" s="75"/>
      <c r="K5" s="75"/>
      <c r="L5" s="75"/>
      <c r="M5" s="66"/>
    </row>
    <row r="6" spans="1:13" ht="23.25" customHeight="1">
      <c r="A6" s="61" t="s">
        <v>37</v>
      </c>
      <c r="B6" s="51">
        <v>7297.28</v>
      </c>
      <c r="C6" s="51">
        <v>7297.28</v>
      </c>
      <c r="D6" s="51">
        <v>7297.28</v>
      </c>
      <c r="E6" s="51"/>
      <c r="F6" s="51"/>
      <c r="G6" s="51"/>
      <c r="H6" s="51"/>
      <c r="I6" s="51"/>
      <c r="J6" s="51"/>
      <c r="K6" s="51"/>
      <c r="L6" s="51"/>
      <c r="M6" s="51"/>
    </row>
    <row r="7" spans="1:13" ht="23.25" customHeight="1">
      <c r="A7" s="42" t="s">
        <v>49</v>
      </c>
      <c r="B7" s="51">
        <v>7297.28</v>
      </c>
      <c r="C7" s="51">
        <v>7297.28</v>
      </c>
      <c r="D7" s="51">
        <v>7297.28</v>
      </c>
      <c r="E7" s="51"/>
      <c r="F7" s="51"/>
      <c r="G7" s="51"/>
      <c r="H7" s="51"/>
      <c r="I7" s="51"/>
      <c r="J7" s="51"/>
      <c r="K7" s="51"/>
      <c r="L7" s="51"/>
      <c r="M7" s="51"/>
    </row>
    <row r="8" spans="1:13" ht="23.25" customHeight="1">
      <c r="A8" s="42"/>
      <c r="B8" s="1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23.25" customHeight="1">
      <c r="A9" s="42"/>
      <c r="B9" s="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3.25" customHeight="1">
      <c r="A10" s="42"/>
      <c r="B10" s="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23.25" customHeight="1">
      <c r="A11" s="43"/>
      <c r="B11" s="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23.25" customHeight="1">
      <c r="A12" s="42"/>
      <c r="B12" s="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3.25" customHeight="1">
      <c r="A13" s="43"/>
      <c r="B13" s="1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23.25" customHeight="1">
      <c r="A14" s="43"/>
      <c r="B14" s="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23.25" customHeight="1">
      <c r="A15" s="43"/>
      <c r="B15" s="1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23.25" customHeight="1">
      <c r="A16" s="43"/>
      <c r="B16" s="1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</sheetData>
  <sheetProtection/>
  <mergeCells count="13"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3" sqref="A3"/>
    </sheetView>
  </sheetViews>
  <sheetFormatPr defaultColWidth="9.00390625" defaultRowHeight="15"/>
  <cols>
    <col min="1" max="1" width="17.421875" style="0" customWidth="1"/>
    <col min="2" max="9" width="8.8515625" style="0" customWidth="1"/>
  </cols>
  <sheetData>
    <row r="1" spans="1:9" ht="19.5" customHeight="1">
      <c r="A1" s="62" t="s">
        <v>50</v>
      </c>
      <c r="B1" s="62"/>
      <c r="C1" s="62"/>
      <c r="D1" s="62"/>
      <c r="E1" s="62"/>
      <c r="F1" s="62"/>
      <c r="G1" s="62"/>
      <c r="H1" s="62"/>
      <c r="I1" s="62"/>
    </row>
    <row r="2" spans="1:8" ht="9" customHeight="1">
      <c r="A2" s="54"/>
      <c r="B2" s="54"/>
      <c r="C2" s="54"/>
      <c r="D2" s="54"/>
      <c r="E2" s="54"/>
      <c r="F2" s="54"/>
      <c r="G2" s="54"/>
      <c r="H2" s="54"/>
    </row>
    <row r="3" spans="1:9" ht="13.5">
      <c r="A3" s="4" t="s">
        <v>1</v>
      </c>
      <c r="B3" s="63"/>
      <c r="C3" s="64"/>
      <c r="D3" s="64"/>
      <c r="E3" s="64"/>
      <c r="F3" s="64"/>
      <c r="G3" s="65" t="s">
        <v>2</v>
      </c>
      <c r="H3" s="65"/>
      <c r="I3" s="65"/>
    </row>
    <row r="4" spans="1:9" ht="43.5" customHeight="1">
      <c r="A4" s="8" t="s">
        <v>32</v>
      </c>
      <c r="B4" s="7" t="s">
        <v>33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66" t="s">
        <v>24</v>
      </c>
      <c r="I4" s="8" t="s">
        <v>26</v>
      </c>
    </row>
    <row r="5" spans="1:9" ht="21.75" customHeight="1">
      <c r="A5" s="67" t="s">
        <v>56</v>
      </c>
      <c r="B5" s="47">
        <f>B6+B10+B14+B18</f>
        <v>7297.28</v>
      </c>
      <c r="C5" s="47">
        <f>C6+C10+C14+C18</f>
        <v>6772.28</v>
      </c>
      <c r="D5" s="47">
        <f>D6+D10+D14+D18</f>
        <v>525</v>
      </c>
      <c r="E5" s="8"/>
      <c r="F5" s="8"/>
      <c r="G5" s="8"/>
      <c r="H5" s="8"/>
      <c r="I5" s="8"/>
    </row>
    <row r="6" spans="1:9" ht="21.75" customHeight="1">
      <c r="A6" s="48" t="s">
        <v>38</v>
      </c>
      <c r="B6" s="49">
        <v>6745.83</v>
      </c>
      <c r="C6" s="50">
        <v>6220.83</v>
      </c>
      <c r="D6" s="50">
        <v>525</v>
      </c>
      <c r="E6" s="51"/>
      <c r="F6" s="51"/>
      <c r="G6" s="51"/>
      <c r="H6" s="51"/>
      <c r="I6" s="58"/>
    </row>
    <row r="7" spans="1:9" ht="21.75" customHeight="1">
      <c r="A7" s="43" t="s">
        <v>39</v>
      </c>
      <c r="B7" s="49">
        <v>6745.83</v>
      </c>
      <c r="C7" s="50">
        <v>6220.83</v>
      </c>
      <c r="D7" s="50">
        <v>525</v>
      </c>
      <c r="E7" s="51"/>
      <c r="F7" s="51"/>
      <c r="G7" s="51"/>
      <c r="H7" s="51"/>
      <c r="I7" s="58"/>
    </row>
    <row r="8" spans="1:9" ht="21.75" customHeight="1">
      <c r="A8" s="44" t="s">
        <v>40</v>
      </c>
      <c r="B8" s="49">
        <v>6745.83</v>
      </c>
      <c r="C8" s="50">
        <v>6220.83</v>
      </c>
      <c r="D8" s="50">
        <v>525</v>
      </c>
      <c r="E8" s="51"/>
      <c r="F8" s="51"/>
      <c r="G8" s="51"/>
      <c r="H8" s="51"/>
      <c r="I8" s="58"/>
    </row>
    <row r="9" spans="1:9" ht="21.75" customHeight="1">
      <c r="A9" s="44"/>
      <c r="B9" s="49"/>
      <c r="C9" s="50"/>
      <c r="D9" s="50"/>
      <c r="E9" s="51"/>
      <c r="F9" s="51"/>
      <c r="G9" s="51"/>
      <c r="H9" s="51"/>
      <c r="I9" s="58"/>
    </row>
    <row r="10" spans="1:9" ht="21.75" customHeight="1">
      <c r="A10" s="42" t="s">
        <v>41</v>
      </c>
      <c r="B10" s="51">
        <v>138.04</v>
      </c>
      <c r="C10" s="51">
        <v>138.04</v>
      </c>
      <c r="D10" s="50"/>
      <c r="E10" s="51"/>
      <c r="F10" s="51"/>
      <c r="G10" s="51"/>
      <c r="H10" s="51"/>
      <c r="I10" s="58"/>
    </row>
    <row r="11" spans="1:9" ht="21.75" customHeight="1">
      <c r="A11" s="43" t="s">
        <v>42</v>
      </c>
      <c r="B11" s="51">
        <v>138.04</v>
      </c>
      <c r="C11" s="51">
        <v>138.04</v>
      </c>
      <c r="D11" s="50"/>
      <c r="E11" s="51"/>
      <c r="F11" s="51"/>
      <c r="G11" s="51"/>
      <c r="H11" s="51"/>
      <c r="I11" s="58"/>
    </row>
    <row r="12" spans="1:9" ht="21.75" customHeight="1">
      <c r="A12" s="44" t="s">
        <v>43</v>
      </c>
      <c r="B12" s="51">
        <v>138.04</v>
      </c>
      <c r="C12" s="51">
        <v>138.04</v>
      </c>
      <c r="D12" s="50"/>
      <c r="E12" s="51"/>
      <c r="F12" s="51"/>
      <c r="G12" s="51"/>
      <c r="H12" s="51"/>
      <c r="I12" s="58"/>
    </row>
    <row r="13" spans="1:9" ht="21.75" customHeight="1">
      <c r="A13" s="52"/>
      <c r="B13" s="53"/>
      <c r="C13" s="51"/>
      <c r="D13" s="50"/>
      <c r="E13" s="51"/>
      <c r="F13" s="51"/>
      <c r="G13" s="51"/>
      <c r="H13" s="51"/>
      <c r="I13" s="58"/>
    </row>
    <row r="14" spans="1:9" ht="21.75" customHeight="1">
      <c r="A14" s="42" t="s">
        <v>41</v>
      </c>
      <c r="B14" s="51">
        <v>276.08</v>
      </c>
      <c r="C14" s="51">
        <v>276.08</v>
      </c>
      <c r="D14" s="50"/>
      <c r="E14" s="51"/>
      <c r="F14" s="51"/>
      <c r="G14" s="51"/>
      <c r="H14" s="51"/>
      <c r="I14" s="58"/>
    </row>
    <row r="15" spans="1:9" ht="21.75" customHeight="1">
      <c r="A15" s="43" t="s">
        <v>42</v>
      </c>
      <c r="B15" s="51">
        <v>276.08</v>
      </c>
      <c r="C15" s="51">
        <v>276.08</v>
      </c>
      <c r="D15" s="50"/>
      <c r="E15" s="51"/>
      <c r="F15" s="51"/>
      <c r="G15" s="51"/>
      <c r="H15" s="51"/>
      <c r="I15" s="58"/>
    </row>
    <row r="16" spans="1:9" ht="21.75" customHeight="1">
      <c r="A16" s="44" t="s">
        <v>44</v>
      </c>
      <c r="B16" s="51">
        <v>276.08</v>
      </c>
      <c r="C16" s="51">
        <v>276.08</v>
      </c>
      <c r="D16" s="50"/>
      <c r="E16" s="51"/>
      <c r="F16" s="51"/>
      <c r="G16" s="51"/>
      <c r="H16" s="51"/>
      <c r="I16" s="58"/>
    </row>
    <row r="17" spans="1:9" ht="21.75" customHeight="1">
      <c r="A17" s="44"/>
      <c r="B17" s="53"/>
      <c r="C17" s="51"/>
      <c r="D17" s="50"/>
      <c r="E17" s="51"/>
      <c r="F17" s="51"/>
      <c r="G17" s="51"/>
      <c r="H17" s="51"/>
      <c r="I17" s="58"/>
    </row>
    <row r="18" spans="1:9" ht="21.75" customHeight="1">
      <c r="A18" s="42" t="s">
        <v>45</v>
      </c>
      <c r="B18" s="51">
        <v>137.33</v>
      </c>
      <c r="C18" s="51">
        <v>137.33</v>
      </c>
      <c r="D18" s="50"/>
      <c r="E18" s="51"/>
      <c r="F18" s="51"/>
      <c r="G18" s="51"/>
      <c r="H18" s="51"/>
      <c r="I18" s="58"/>
    </row>
    <row r="19" spans="1:9" ht="21.75" customHeight="1">
      <c r="A19" s="43" t="s">
        <v>46</v>
      </c>
      <c r="B19" s="51">
        <v>137.33</v>
      </c>
      <c r="C19" s="51">
        <v>137.33</v>
      </c>
      <c r="D19" s="50"/>
      <c r="E19" s="51"/>
      <c r="F19" s="51"/>
      <c r="G19" s="51"/>
      <c r="H19" s="51"/>
      <c r="I19" s="58"/>
    </row>
    <row r="20" spans="1:9" ht="21.75" customHeight="1">
      <c r="A20" s="44" t="s">
        <v>47</v>
      </c>
      <c r="B20" s="51">
        <v>137.33</v>
      </c>
      <c r="C20" s="51">
        <v>137.33</v>
      </c>
      <c r="D20" s="50"/>
      <c r="E20" s="51"/>
      <c r="F20" s="51"/>
      <c r="G20" s="51"/>
      <c r="H20" s="51"/>
      <c r="I20" s="58"/>
    </row>
  </sheetData>
  <sheetProtection/>
  <mergeCells count="2">
    <mergeCell ref="A1:I1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00390625" defaultRowHeight="15"/>
  <cols>
    <col min="1" max="1" width="17.421875" style="0" customWidth="1"/>
    <col min="2" max="9" width="8.8515625" style="0" customWidth="1"/>
  </cols>
  <sheetData>
    <row r="1" spans="1:9" ht="19.5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</row>
    <row r="2" spans="1:8" ht="9" customHeight="1">
      <c r="A2" s="54"/>
      <c r="B2" s="54"/>
      <c r="C2" s="54"/>
      <c r="D2" s="54"/>
      <c r="E2" s="54"/>
      <c r="F2" s="54"/>
      <c r="G2" s="54"/>
      <c r="H2" s="54"/>
    </row>
    <row r="3" spans="1:9" ht="13.5">
      <c r="A3" s="4" t="s">
        <v>1</v>
      </c>
      <c r="B3" s="63"/>
      <c r="C3" s="64"/>
      <c r="D3" s="64"/>
      <c r="E3" s="64"/>
      <c r="F3" s="64"/>
      <c r="G3" s="65" t="s">
        <v>2</v>
      </c>
      <c r="H3" s="65"/>
      <c r="I3" s="65"/>
    </row>
    <row r="4" spans="1:9" ht="43.5" customHeight="1">
      <c r="A4" s="8" t="s">
        <v>32</v>
      </c>
      <c r="B4" s="7" t="s">
        <v>33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66" t="s">
        <v>24</v>
      </c>
      <c r="I4" s="8" t="s">
        <v>26</v>
      </c>
    </row>
    <row r="5" spans="1:9" ht="21.75" customHeight="1">
      <c r="A5" s="67" t="s">
        <v>56</v>
      </c>
      <c r="B5" s="7">
        <f>SUM(C5:D5)</f>
        <v>7297.28</v>
      </c>
      <c r="C5" s="8">
        <v>6772.28</v>
      </c>
      <c r="D5" s="8">
        <v>525</v>
      </c>
      <c r="E5" s="8"/>
      <c r="F5" s="8"/>
      <c r="G5" s="8"/>
      <c r="H5" s="8"/>
      <c r="I5" s="8"/>
    </row>
    <row r="6" spans="1:9" ht="21.75" customHeight="1">
      <c r="A6" s="42" t="s">
        <v>49</v>
      </c>
      <c r="B6" s="7">
        <f>SUM(C6:D6)</f>
        <v>7297.28</v>
      </c>
      <c r="C6" s="8">
        <v>6772.28</v>
      </c>
      <c r="D6" s="8">
        <v>525</v>
      </c>
      <c r="E6" s="51"/>
      <c r="F6" s="51"/>
      <c r="G6" s="51"/>
      <c r="H6" s="51"/>
      <c r="I6" s="58"/>
    </row>
    <row r="7" spans="1:9" ht="21.75" customHeight="1">
      <c r="A7" s="42"/>
      <c r="B7" s="11"/>
      <c r="C7" s="51"/>
      <c r="D7" s="51"/>
      <c r="E7" s="51"/>
      <c r="F7" s="51"/>
      <c r="G7" s="51"/>
      <c r="H7" s="51"/>
      <c r="I7" s="58"/>
    </row>
    <row r="8" spans="1:9" ht="21.75" customHeight="1">
      <c r="A8" s="42"/>
      <c r="B8" s="7"/>
      <c r="C8" s="51"/>
      <c r="D8" s="51"/>
      <c r="E8" s="51"/>
      <c r="F8" s="51"/>
      <c r="G8" s="51"/>
      <c r="H8" s="51"/>
      <c r="I8" s="58"/>
    </row>
    <row r="9" spans="1:9" ht="21.75" customHeight="1">
      <c r="A9" s="42"/>
      <c r="B9" s="7"/>
      <c r="C9" s="51"/>
      <c r="D9" s="51"/>
      <c r="E9" s="51"/>
      <c r="F9" s="51"/>
      <c r="G9" s="51"/>
      <c r="H9" s="51"/>
      <c r="I9" s="58"/>
    </row>
    <row r="10" spans="1:9" ht="21.75" customHeight="1">
      <c r="A10" s="43"/>
      <c r="B10" s="7"/>
      <c r="C10" s="51"/>
      <c r="D10" s="51"/>
      <c r="E10" s="51"/>
      <c r="F10" s="51"/>
      <c r="G10" s="51"/>
      <c r="H10" s="51"/>
      <c r="I10" s="58"/>
    </row>
    <row r="11" spans="1:9" ht="21.75" customHeight="1">
      <c r="A11" s="42"/>
      <c r="B11" s="11"/>
      <c r="C11" s="51"/>
      <c r="D11" s="51"/>
      <c r="E11" s="51"/>
      <c r="F11" s="51"/>
      <c r="G11" s="51"/>
      <c r="H11" s="51"/>
      <c r="I11" s="58"/>
    </row>
    <row r="12" spans="1:9" ht="21.75" customHeight="1">
      <c r="A12" s="43"/>
      <c r="B12" s="7"/>
      <c r="C12" s="51"/>
      <c r="D12" s="51"/>
      <c r="E12" s="51"/>
      <c r="F12" s="51"/>
      <c r="G12" s="51"/>
      <c r="H12" s="51"/>
      <c r="I12" s="58"/>
    </row>
    <row r="13" spans="1:9" ht="21.75" customHeight="1">
      <c r="A13" s="43"/>
      <c r="B13" s="11"/>
      <c r="C13" s="51"/>
      <c r="D13" s="51"/>
      <c r="E13" s="51"/>
      <c r="F13" s="51"/>
      <c r="G13" s="51"/>
      <c r="H13" s="51"/>
      <c r="I13" s="58"/>
    </row>
    <row r="14" spans="1:9" ht="21.75" customHeight="1">
      <c r="A14" s="43"/>
      <c r="B14" s="11"/>
      <c r="C14" s="51"/>
      <c r="D14" s="51"/>
      <c r="E14" s="51"/>
      <c r="F14" s="51"/>
      <c r="G14" s="51"/>
      <c r="H14" s="51"/>
      <c r="I14" s="58"/>
    </row>
    <row r="15" spans="1:9" ht="21.75" customHeight="1">
      <c r="A15" s="43"/>
      <c r="B15" s="11"/>
      <c r="C15" s="51"/>
      <c r="D15" s="51"/>
      <c r="E15" s="51"/>
      <c r="F15" s="51"/>
      <c r="G15" s="51"/>
      <c r="H15" s="51"/>
      <c r="I15" s="58"/>
    </row>
    <row r="16" spans="1:9" ht="21.75" customHeight="1">
      <c r="A16" s="42"/>
      <c r="B16" s="11"/>
      <c r="C16" s="51"/>
      <c r="D16" s="51"/>
      <c r="E16" s="51"/>
      <c r="F16" s="51"/>
      <c r="G16" s="51"/>
      <c r="H16" s="51"/>
      <c r="I16" s="58"/>
    </row>
  </sheetData>
  <sheetProtection/>
  <mergeCells count="2">
    <mergeCell ref="A1:I1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54" t="s">
        <v>58</v>
      </c>
      <c r="B1" s="54"/>
      <c r="C1" s="54"/>
      <c r="D1" s="54"/>
    </row>
    <row r="2" spans="1:4" ht="9" customHeight="1">
      <c r="A2" s="54"/>
      <c r="B2" s="54"/>
      <c r="C2" s="54"/>
      <c r="D2" s="54"/>
    </row>
    <row r="3" spans="1:4" ht="13.5">
      <c r="A3" s="4" t="s">
        <v>1</v>
      </c>
      <c r="B3" s="55"/>
      <c r="C3" s="56" t="s">
        <v>59</v>
      </c>
      <c r="D3" s="56"/>
    </row>
    <row r="4" spans="1:4" ht="21.75" customHeight="1">
      <c r="A4" s="8" t="s">
        <v>3</v>
      </c>
      <c r="B4" s="8"/>
      <c r="C4" s="8" t="s">
        <v>4</v>
      </c>
      <c r="D4" s="8"/>
    </row>
    <row r="5" spans="1:4" ht="21.75" customHeight="1">
      <c r="A5" s="8" t="s">
        <v>5</v>
      </c>
      <c r="B5" s="8" t="s">
        <v>6</v>
      </c>
      <c r="C5" s="8" t="s">
        <v>5</v>
      </c>
      <c r="D5" s="8" t="s">
        <v>6</v>
      </c>
    </row>
    <row r="6" spans="1:4" ht="21.75" customHeight="1">
      <c r="A6" s="42" t="s">
        <v>60</v>
      </c>
      <c r="B6" s="51">
        <v>7297.28</v>
      </c>
      <c r="C6" s="42" t="s">
        <v>61</v>
      </c>
      <c r="D6" s="51">
        <f>SUM(D7:D10)</f>
        <v>7297.28</v>
      </c>
    </row>
    <row r="7" spans="1:4" ht="21.75" customHeight="1">
      <c r="A7" s="42" t="s">
        <v>9</v>
      </c>
      <c r="B7" s="41">
        <v>7297.28</v>
      </c>
      <c r="C7" s="42" t="s">
        <v>11</v>
      </c>
      <c r="D7" s="51">
        <v>5637.2</v>
      </c>
    </row>
    <row r="8" spans="1:4" ht="21.75" customHeight="1">
      <c r="A8" s="57" t="s">
        <v>10</v>
      </c>
      <c r="B8" s="41"/>
      <c r="C8" s="42" t="s">
        <v>13</v>
      </c>
      <c r="D8" s="51">
        <v>1151.53</v>
      </c>
    </row>
    <row r="9" spans="1:4" ht="21.75" customHeight="1">
      <c r="A9" s="58"/>
      <c r="B9" s="41"/>
      <c r="C9" s="42" t="s">
        <v>15</v>
      </c>
      <c r="D9" s="51">
        <v>56.84</v>
      </c>
    </row>
    <row r="10" spans="1:4" ht="21.75" customHeight="1">
      <c r="A10" s="59"/>
      <c r="B10" s="41"/>
      <c r="C10" s="60" t="s">
        <v>17</v>
      </c>
      <c r="D10" s="51">
        <v>451.71</v>
      </c>
    </row>
    <row r="11" spans="1:4" ht="21.75" customHeight="1">
      <c r="A11" s="59"/>
      <c r="B11" s="41"/>
      <c r="C11" s="42"/>
      <c r="D11" s="51"/>
    </row>
    <row r="12" spans="1:4" ht="21.75" customHeight="1">
      <c r="A12" s="42"/>
      <c r="B12" s="41"/>
      <c r="C12" s="43"/>
      <c r="D12" s="51"/>
    </row>
    <row r="13" spans="1:4" ht="21.75" customHeight="1">
      <c r="A13" s="42"/>
      <c r="B13" s="41"/>
      <c r="C13" s="44"/>
      <c r="D13" s="51"/>
    </row>
    <row r="14" spans="1:4" ht="21.75" customHeight="1">
      <c r="A14" s="59" t="s">
        <v>62</v>
      </c>
      <c r="B14" s="41">
        <v>0</v>
      </c>
      <c r="C14" s="60" t="s">
        <v>63</v>
      </c>
      <c r="D14" s="51">
        <v>0</v>
      </c>
    </row>
    <row r="15" spans="1:4" ht="21.75" customHeight="1">
      <c r="A15" s="42" t="s">
        <v>9</v>
      </c>
      <c r="B15" s="41"/>
      <c r="C15" s="60" t="s">
        <v>9</v>
      </c>
      <c r="D15" s="51"/>
    </row>
    <row r="16" spans="1:4" ht="21.75" customHeight="1">
      <c r="A16" s="57" t="s">
        <v>64</v>
      </c>
      <c r="B16" s="41"/>
      <c r="C16" s="60" t="s">
        <v>27</v>
      </c>
      <c r="D16" s="51"/>
    </row>
    <row r="17" spans="1:4" ht="21.75" customHeight="1">
      <c r="A17" s="61" t="s">
        <v>29</v>
      </c>
      <c r="B17" s="41">
        <v>7297.28</v>
      </c>
      <c r="C17" s="61" t="s">
        <v>30</v>
      </c>
      <c r="D17" s="41">
        <v>7297.28</v>
      </c>
    </row>
  </sheetData>
  <sheetProtection/>
  <mergeCells count="4">
    <mergeCell ref="A1:D1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E1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1" t="s">
        <v>65</v>
      </c>
      <c r="B1" s="1"/>
      <c r="C1" s="1"/>
      <c r="D1" s="1"/>
      <c r="E1" s="1"/>
      <c r="F1" s="38"/>
    </row>
    <row r="2" spans="1:6" ht="12" customHeight="1">
      <c r="A2" s="1"/>
      <c r="B2" s="1"/>
      <c r="C2" s="1"/>
      <c r="D2" s="1"/>
      <c r="E2" s="1"/>
      <c r="F2" s="38"/>
    </row>
    <row r="3" spans="1:6" ht="24">
      <c r="A3" s="39" t="s">
        <v>1</v>
      </c>
      <c r="B3" s="38"/>
      <c r="C3" s="38"/>
      <c r="D3" s="38"/>
      <c r="E3" s="5" t="s">
        <v>2</v>
      </c>
      <c r="F3" s="38"/>
    </row>
    <row r="4" spans="1:6" ht="13.5">
      <c r="A4" s="40" t="s">
        <v>66</v>
      </c>
      <c r="B4" s="8" t="s">
        <v>67</v>
      </c>
      <c r="C4" s="8" t="s">
        <v>51</v>
      </c>
      <c r="D4" s="8" t="s">
        <v>52</v>
      </c>
      <c r="E4" s="8" t="s">
        <v>68</v>
      </c>
      <c r="F4" s="38"/>
    </row>
    <row r="5" spans="1:6" ht="13.5">
      <c r="A5" s="40"/>
      <c r="B5" s="8"/>
      <c r="C5" s="8"/>
      <c r="D5" s="8"/>
      <c r="E5" s="8"/>
      <c r="F5" s="38"/>
    </row>
    <row r="6" spans="1:6" ht="21.75" customHeight="1">
      <c r="A6" s="8" t="s">
        <v>69</v>
      </c>
      <c r="B6" s="47">
        <f>B7+B11+B15+B19</f>
        <v>7297.28</v>
      </c>
      <c r="C6" s="47">
        <f>C7+C11+C15+C19</f>
        <v>6772.28</v>
      </c>
      <c r="D6" s="47">
        <f>D7+D11+D15+D19</f>
        <v>525</v>
      </c>
      <c r="E6" s="41"/>
      <c r="F6" s="38"/>
    </row>
    <row r="7" spans="1:6" ht="21.75" customHeight="1">
      <c r="A7" s="48" t="s">
        <v>38</v>
      </c>
      <c r="B7" s="49">
        <v>6745.83</v>
      </c>
      <c r="C7" s="50">
        <v>6220.83</v>
      </c>
      <c r="D7" s="50">
        <v>525</v>
      </c>
      <c r="E7" s="41"/>
      <c r="F7" s="38"/>
    </row>
    <row r="8" spans="1:6" ht="21.75" customHeight="1">
      <c r="A8" s="43" t="s">
        <v>39</v>
      </c>
      <c r="B8" s="49">
        <v>6745.83</v>
      </c>
      <c r="C8" s="50">
        <v>6220.83</v>
      </c>
      <c r="D8" s="50">
        <v>525</v>
      </c>
      <c r="E8" s="42"/>
      <c r="F8" s="38"/>
    </row>
    <row r="9" spans="1:6" ht="21.75" customHeight="1">
      <c r="A9" s="44" t="s">
        <v>40</v>
      </c>
      <c r="B9" s="49">
        <v>6745.83</v>
      </c>
      <c r="C9" s="50">
        <v>6220.83</v>
      </c>
      <c r="D9" s="50">
        <v>525</v>
      </c>
      <c r="E9" s="42"/>
      <c r="F9" s="38"/>
    </row>
    <row r="10" spans="1:6" ht="21.75" customHeight="1">
      <c r="A10" s="44"/>
      <c r="B10" s="49"/>
      <c r="C10" s="50"/>
      <c r="D10" s="50"/>
      <c r="E10" s="42"/>
      <c r="F10" s="38"/>
    </row>
    <row r="11" spans="1:6" ht="21.75" customHeight="1">
      <c r="A11" s="42" t="s">
        <v>41</v>
      </c>
      <c r="B11" s="51">
        <v>138.04</v>
      </c>
      <c r="C11" s="51">
        <v>138.04</v>
      </c>
      <c r="D11" s="50"/>
      <c r="E11" s="42"/>
      <c r="F11" s="38"/>
    </row>
    <row r="12" spans="1:6" ht="21.75" customHeight="1">
      <c r="A12" s="43" t="s">
        <v>42</v>
      </c>
      <c r="B12" s="51">
        <v>138.04</v>
      </c>
      <c r="C12" s="51">
        <v>138.04</v>
      </c>
      <c r="D12" s="50"/>
      <c r="E12" s="42"/>
      <c r="F12" s="38"/>
    </row>
    <row r="13" spans="1:6" ht="21.75" customHeight="1">
      <c r="A13" s="44" t="s">
        <v>43</v>
      </c>
      <c r="B13" s="51">
        <v>138.04</v>
      </c>
      <c r="C13" s="51">
        <v>138.04</v>
      </c>
      <c r="D13" s="50"/>
      <c r="E13" s="42"/>
      <c r="F13" s="38"/>
    </row>
    <row r="14" spans="1:6" ht="21.75" customHeight="1">
      <c r="A14" s="52"/>
      <c r="B14" s="53"/>
      <c r="C14" s="51"/>
      <c r="D14" s="50"/>
      <c r="E14" s="42"/>
      <c r="F14" s="38"/>
    </row>
    <row r="15" spans="1:6" ht="21.75" customHeight="1">
      <c r="A15" s="42" t="s">
        <v>41</v>
      </c>
      <c r="B15" s="51">
        <v>276.08</v>
      </c>
      <c r="C15" s="51">
        <v>276.08</v>
      </c>
      <c r="D15" s="50"/>
      <c r="E15" s="42"/>
      <c r="F15" s="38"/>
    </row>
    <row r="16" spans="1:6" ht="21.75" customHeight="1">
      <c r="A16" s="43" t="s">
        <v>42</v>
      </c>
      <c r="B16" s="51">
        <v>276.08</v>
      </c>
      <c r="C16" s="51">
        <v>276.08</v>
      </c>
      <c r="D16" s="50"/>
      <c r="E16" s="42"/>
      <c r="F16" s="38"/>
    </row>
    <row r="17" spans="1:6" ht="21.75" customHeight="1">
      <c r="A17" s="44" t="s">
        <v>44</v>
      </c>
      <c r="B17" s="51">
        <v>276.08</v>
      </c>
      <c r="C17" s="51">
        <v>276.08</v>
      </c>
      <c r="D17" s="50"/>
      <c r="E17" s="42"/>
      <c r="F17" s="38"/>
    </row>
    <row r="18" spans="1:6" ht="21.75" customHeight="1">
      <c r="A18" s="44"/>
      <c r="B18" s="53"/>
      <c r="C18" s="51"/>
      <c r="D18" s="50"/>
      <c r="E18" s="42"/>
      <c r="F18" s="38"/>
    </row>
    <row r="19" spans="1:6" ht="21.75" customHeight="1">
      <c r="A19" s="42" t="s">
        <v>45</v>
      </c>
      <c r="B19" s="51">
        <v>137.33</v>
      </c>
      <c r="C19" s="51">
        <v>137.33</v>
      </c>
      <c r="D19" s="50"/>
      <c r="E19" s="42"/>
      <c r="F19" s="38"/>
    </row>
    <row r="20" spans="1:6" ht="21.75" customHeight="1">
      <c r="A20" s="43" t="s">
        <v>46</v>
      </c>
      <c r="B20" s="51">
        <v>137.33</v>
      </c>
      <c r="C20" s="51">
        <v>137.33</v>
      </c>
      <c r="D20" s="50"/>
      <c r="E20" s="42"/>
      <c r="F20" s="38"/>
    </row>
    <row r="21" spans="1:6" ht="21.75" customHeight="1">
      <c r="A21" s="44" t="s">
        <v>47</v>
      </c>
      <c r="B21" s="51">
        <v>137.33</v>
      </c>
      <c r="C21" s="51">
        <v>137.33</v>
      </c>
      <c r="D21" s="50"/>
      <c r="E21" s="42"/>
      <c r="F21" s="38"/>
    </row>
    <row r="22" spans="1:6" ht="6.75" customHeight="1">
      <c r="A22" s="45"/>
      <c r="B22" s="45"/>
      <c r="C22" s="45"/>
      <c r="D22" s="45"/>
      <c r="E22" s="45"/>
      <c r="F22" s="38"/>
    </row>
    <row r="23" ht="13.5">
      <c r="A23" s="46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E1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1" t="s">
        <v>70</v>
      </c>
      <c r="B1" s="1"/>
      <c r="C1" s="1"/>
      <c r="D1" s="1"/>
      <c r="E1" s="1"/>
      <c r="F1" s="38"/>
    </row>
    <row r="2" spans="1:6" ht="12" customHeight="1">
      <c r="A2" s="1"/>
      <c r="B2" s="1"/>
      <c r="C2" s="1"/>
      <c r="D2" s="1"/>
      <c r="E2" s="1"/>
      <c r="F2" s="38"/>
    </row>
    <row r="3" spans="1:6" ht="24">
      <c r="A3" s="39" t="s">
        <v>1</v>
      </c>
      <c r="B3" s="38"/>
      <c r="C3" s="38"/>
      <c r="D3" s="38"/>
      <c r="E3" s="5" t="s">
        <v>2</v>
      </c>
      <c r="F3" s="38"/>
    </row>
    <row r="4" spans="1:6" ht="13.5">
      <c r="A4" s="40" t="s">
        <v>66</v>
      </c>
      <c r="B4" s="8" t="s">
        <v>67</v>
      </c>
      <c r="C4" s="8" t="s">
        <v>51</v>
      </c>
      <c r="D4" s="8" t="s">
        <v>52</v>
      </c>
      <c r="E4" s="8" t="s">
        <v>68</v>
      </c>
      <c r="F4" s="38"/>
    </row>
    <row r="5" spans="1:6" ht="13.5">
      <c r="A5" s="40"/>
      <c r="B5" s="8"/>
      <c r="C5" s="8"/>
      <c r="D5" s="8"/>
      <c r="E5" s="8"/>
      <c r="F5" s="38"/>
    </row>
    <row r="6" spans="1:6" ht="21.75" customHeight="1">
      <c r="A6" s="8" t="s">
        <v>71</v>
      </c>
      <c r="B6" s="41">
        <v>0</v>
      </c>
      <c r="C6" s="41">
        <v>0</v>
      </c>
      <c r="D6" s="41">
        <v>0</v>
      </c>
      <c r="E6" s="41" t="s">
        <v>72</v>
      </c>
      <c r="F6" s="38"/>
    </row>
    <row r="7" spans="1:6" ht="21.75" customHeight="1">
      <c r="A7" s="42" t="s">
        <v>8</v>
      </c>
      <c r="B7" s="41"/>
      <c r="C7" s="41"/>
      <c r="D7" s="41"/>
      <c r="E7" s="41"/>
      <c r="F7" s="38"/>
    </row>
    <row r="8" spans="1:6" ht="21.75" customHeight="1">
      <c r="A8" s="43" t="s">
        <v>73</v>
      </c>
      <c r="B8" s="42"/>
      <c r="C8" s="42"/>
      <c r="D8" s="42"/>
      <c r="E8" s="42"/>
      <c r="F8" s="38"/>
    </row>
    <row r="9" spans="1:6" ht="21.75" customHeight="1">
      <c r="A9" s="44" t="s">
        <v>74</v>
      </c>
      <c r="B9" s="42"/>
      <c r="C9" s="42"/>
      <c r="D9" s="42"/>
      <c r="E9" s="42"/>
      <c r="F9" s="38"/>
    </row>
    <row r="10" spans="1:6" ht="21.75" customHeight="1">
      <c r="A10" s="44" t="s">
        <v>74</v>
      </c>
      <c r="B10" s="42"/>
      <c r="C10" s="42"/>
      <c r="D10" s="42"/>
      <c r="E10" s="42"/>
      <c r="F10" s="38"/>
    </row>
    <row r="11" spans="1:6" ht="21.75" customHeight="1">
      <c r="A11" s="42" t="s">
        <v>75</v>
      </c>
      <c r="B11" s="42"/>
      <c r="C11" s="42"/>
      <c r="D11" s="42"/>
      <c r="E11" s="42"/>
      <c r="F11" s="38"/>
    </row>
    <row r="12" spans="1:6" ht="21.75" customHeight="1">
      <c r="A12" s="42" t="s">
        <v>8</v>
      </c>
      <c r="B12" s="42"/>
      <c r="C12" s="42"/>
      <c r="D12" s="42"/>
      <c r="E12" s="42"/>
      <c r="F12" s="38"/>
    </row>
    <row r="13" spans="1:6" ht="21.75" customHeight="1">
      <c r="A13" s="43" t="s">
        <v>73</v>
      </c>
      <c r="B13" s="42"/>
      <c r="C13" s="42"/>
      <c r="D13" s="42"/>
      <c r="E13" s="42"/>
      <c r="F13" s="38"/>
    </row>
    <row r="14" spans="1:6" ht="21.75" customHeight="1">
      <c r="A14" s="44" t="s">
        <v>74</v>
      </c>
      <c r="B14" s="42"/>
      <c r="C14" s="42"/>
      <c r="D14" s="42"/>
      <c r="E14" s="42"/>
      <c r="F14" s="38"/>
    </row>
    <row r="15" spans="1:6" ht="21.75" customHeight="1">
      <c r="A15" s="44" t="s">
        <v>74</v>
      </c>
      <c r="B15" s="42"/>
      <c r="C15" s="42"/>
      <c r="D15" s="42"/>
      <c r="E15" s="42"/>
      <c r="F15" s="38"/>
    </row>
    <row r="16" spans="1:6" ht="21.75" customHeight="1">
      <c r="A16" s="42" t="s">
        <v>75</v>
      </c>
      <c r="B16" s="42"/>
      <c r="C16" s="42"/>
      <c r="D16" s="42"/>
      <c r="E16" s="42"/>
      <c r="F16" s="38"/>
    </row>
    <row r="17" spans="1:6" ht="21.75" customHeight="1">
      <c r="A17" s="42" t="s">
        <v>8</v>
      </c>
      <c r="B17" s="42"/>
      <c r="C17" s="42"/>
      <c r="D17" s="42"/>
      <c r="E17" s="42"/>
      <c r="F17" s="38"/>
    </row>
    <row r="18" spans="1:6" ht="21.75" customHeight="1">
      <c r="A18" s="43" t="s">
        <v>73</v>
      </c>
      <c r="B18" s="42"/>
      <c r="C18" s="42"/>
      <c r="D18" s="42"/>
      <c r="E18" s="42"/>
      <c r="F18" s="38"/>
    </row>
    <row r="19" spans="1:6" ht="21.75" customHeight="1">
      <c r="A19" s="44" t="s">
        <v>74</v>
      </c>
      <c r="B19" s="42"/>
      <c r="C19" s="42"/>
      <c r="D19" s="42"/>
      <c r="E19" s="42"/>
      <c r="F19" s="38"/>
    </row>
    <row r="20" spans="1:6" ht="21.75" customHeight="1">
      <c r="A20" s="44" t="s">
        <v>74</v>
      </c>
      <c r="B20" s="42"/>
      <c r="C20" s="42"/>
      <c r="D20" s="42"/>
      <c r="E20" s="42"/>
      <c r="F20" s="38"/>
    </row>
    <row r="21" spans="1:6" ht="21.75" customHeight="1">
      <c r="A21" s="42" t="s">
        <v>75</v>
      </c>
      <c r="B21" s="42"/>
      <c r="C21" s="42"/>
      <c r="D21" s="42"/>
      <c r="E21" s="42"/>
      <c r="F21" s="38"/>
    </row>
    <row r="22" spans="1:6" ht="6.75" customHeight="1">
      <c r="A22" s="45"/>
      <c r="B22" s="45"/>
      <c r="C22" s="45"/>
      <c r="D22" s="45"/>
      <c r="E22" s="45"/>
      <c r="F22" s="38"/>
    </row>
    <row r="23" ht="13.5">
      <c r="A23" s="46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A38" sqref="A38"/>
    </sheetView>
  </sheetViews>
  <sheetFormatPr defaultColWidth="9.00390625" defaultRowHeight="15"/>
  <cols>
    <col min="1" max="1" width="41.57421875" style="17" customWidth="1"/>
    <col min="2" max="2" width="34.00390625" style="18" customWidth="1"/>
  </cols>
  <sheetData>
    <row r="1" spans="1:3" ht="27" customHeight="1">
      <c r="A1" s="19" t="s">
        <v>76</v>
      </c>
      <c r="B1" s="20"/>
      <c r="C1" s="1"/>
    </row>
    <row r="2" spans="1:3" ht="13.5" customHeight="1">
      <c r="A2" s="19"/>
      <c r="B2" s="20"/>
      <c r="C2" s="1"/>
    </row>
    <row r="3" spans="1:2" ht="13.5">
      <c r="A3" s="21" t="s">
        <v>1</v>
      </c>
      <c r="B3" s="22" t="s">
        <v>77</v>
      </c>
    </row>
    <row r="4" spans="1:2" ht="13.5">
      <c r="A4" s="23" t="s">
        <v>78</v>
      </c>
      <c r="B4" s="24" t="s">
        <v>79</v>
      </c>
    </row>
    <row r="5" spans="1:2" ht="13.5">
      <c r="A5" s="23" t="s">
        <v>80</v>
      </c>
      <c r="B5" s="25" t="e">
        <f>B6+B33+B57</f>
        <v>#REF!</v>
      </c>
    </row>
    <row r="6" spans="1:2" ht="13.5">
      <c r="A6" s="26" t="s">
        <v>81</v>
      </c>
      <c r="B6" s="27" t="e">
        <f>B7+B8+B11+B15+B17+B23+B25+B26+B28+B30+B32+#REF!</f>
        <v>#REF!</v>
      </c>
    </row>
    <row r="7" spans="1:2" ht="13.5">
      <c r="A7" s="26" t="s">
        <v>82</v>
      </c>
      <c r="B7" s="28">
        <v>822.89</v>
      </c>
    </row>
    <row r="8" spans="1:2" ht="13.5">
      <c r="A8" s="26" t="s">
        <v>83</v>
      </c>
      <c r="B8" s="29">
        <f>SUM(B9:B10)</f>
        <v>1323.57</v>
      </c>
    </row>
    <row r="9" spans="1:2" ht="13.5">
      <c r="A9" s="30" t="s">
        <v>84</v>
      </c>
      <c r="B9" s="31">
        <v>946.75</v>
      </c>
    </row>
    <row r="10" spans="1:2" ht="13.5">
      <c r="A10" s="30" t="s">
        <v>85</v>
      </c>
      <c r="B10" s="31">
        <v>376.82</v>
      </c>
    </row>
    <row r="11" spans="1:2" ht="13.5">
      <c r="A11" s="26" t="s">
        <v>86</v>
      </c>
      <c r="B11" s="28">
        <f>SUM(B12:B14)</f>
        <v>1650</v>
      </c>
    </row>
    <row r="12" spans="1:2" ht="13.5">
      <c r="A12" s="30" t="s">
        <v>87</v>
      </c>
      <c r="B12" s="31">
        <v>0</v>
      </c>
    </row>
    <row r="13" spans="1:2" ht="13.5">
      <c r="A13" s="30" t="s">
        <v>88</v>
      </c>
      <c r="B13" s="32">
        <v>1650</v>
      </c>
    </row>
    <row r="14" spans="1:2" ht="13.5">
      <c r="A14" s="30" t="s">
        <v>89</v>
      </c>
      <c r="B14" s="32">
        <v>0</v>
      </c>
    </row>
    <row r="15" spans="1:2" ht="13.5">
      <c r="A15" s="26" t="s">
        <v>90</v>
      </c>
      <c r="B15" s="32">
        <v>0</v>
      </c>
    </row>
    <row r="16" spans="1:2" ht="13.5">
      <c r="A16" s="30" t="s">
        <v>91</v>
      </c>
      <c r="B16" s="32">
        <v>0</v>
      </c>
    </row>
    <row r="17" spans="1:2" ht="13.5">
      <c r="A17" s="26" t="s">
        <v>92</v>
      </c>
      <c r="B17" s="33">
        <f>SUM(B18:B22)</f>
        <v>217.51999999999998</v>
      </c>
    </row>
    <row r="18" spans="1:2" ht="13.5">
      <c r="A18" s="30" t="s">
        <v>93</v>
      </c>
      <c r="B18" s="32">
        <v>181.18</v>
      </c>
    </row>
    <row r="19" spans="1:2" ht="13.5">
      <c r="A19" s="30" t="s">
        <v>94</v>
      </c>
      <c r="B19" s="32">
        <v>8.63</v>
      </c>
    </row>
    <row r="20" spans="1:2" ht="13.5">
      <c r="A20" s="30" t="s">
        <v>95</v>
      </c>
      <c r="B20" s="32"/>
    </row>
    <row r="21" spans="1:2" ht="13.5">
      <c r="A21" s="30" t="s">
        <v>96</v>
      </c>
      <c r="B21" s="34">
        <v>3.45</v>
      </c>
    </row>
    <row r="22" spans="1:2" ht="13.5">
      <c r="A22" s="30" t="s">
        <v>97</v>
      </c>
      <c r="B22" s="34">
        <v>24.26</v>
      </c>
    </row>
    <row r="23" spans="1:2" ht="13.5">
      <c r="A23" s="26" t="s">
        <v>98</v>
      </c>
      <c r="B23" s="35">
        <f>B24</f>
        <v>390.47</v>
      </c>
    </row>
    <row r="24" spans="1:2" ht="13.5">
      <c r="A24" s="30" t="s">
        <v>99</v>
      </c>
      <c r="B24" s="34">
        <v>390.47</v>
      </c>
    </row>
    <row r="25" spans="1:2" ht="13.5">
      <c r="A25" s="26" t="s">
        <v>100</v>
      </c>
      <c r="B25" s="35">
        <v>137.33</v>
      </c>
    </row>
    <row r="26" spans="1:2" ht="13.5">
      <c r="A26" s="26" t="s">
        <v>101</v>
      </c>
      <c r="B26" s="35">
        <f>B27</f>
        <v>276.08</v>
      </c>
    </row>
    <row r="27" spans="1:2" ht="13.5">
      <c r="A27" s="30" t="s">
        <v>102</v>
      </c>
      <c r="B27" s="34">
        <v>276.08</v>
      </c>
    </row>
    <row r="28" spans="1:2" ht="13.5">
      <c r="A28" s="26" t="s">
        <v>103</v>
      </c>
      <c r="B28" s="35">
        <f>B29</f>
        <v>138.04</v>
      </c>
    </row>
    <row r="29" spans="1:2" ht="13.5">
      <c r="A29" s="30" t="s">
        <v>104</v>
      </c>
      <c r="B29" s="34">
        <v>138.04</v>
      </c>
    </row>
    <row r="30" spans="1:2" ht="13.5">
      <c r="A30" s="26" t="s">
        <v>105</v>
      </c>
      <c r="B30" s="35">
        <f>B31</f>
        <v>123.3</v>
      </c>
    </row>
    <row r="31" spans="1:2" ht="13.5">
      <c r="A31" s="30" t="s">
        <v>106</v>
      </c>
      <c r="B31" s="34">
        <v>123.3</v>
      </c>
    </row>
    <row r="32" spans="1:2" ht="13.5">
      <c r="A32" s="26" t="s">
        <v>107</v>
      </c>
      <c r="B32" s="35">
        <v>558</v>
      </c>
    </row>
    <row r="33" spans="1:2" ht="13.5">
      <c r="A33" s="26" t="s">
        <v>108</v>
      </c>
      <c r="B33" s="34">
        <f>B34+B37+B39+B42+B45+B47+B51+B53+B55+B56</f>
        <v>1078.23</v>
      </c>
    </row>
    <row r="34" spans="1:2" ht="13.5">
      <c r="A34" s="26" t="s">
        <v>109</v>
      </c>
      <c r="B34" s="35">
        <f>SUM(B35:B36)</f>
        <v>653.49</v>
      </c>
    </row>
    <row r="35" spans="1:2" ht="13.5">
      <c r="A35" s="30" t="s">
        <v>110</v>
      </c>
      <c r="B35" s="34">
        <v>652.92</v>
      </c>
    </row>
    <row r="36" spans="1:2" ht="13.5">
      <c r="A36" s="30" t="s">
        <v>111</v>
      </c>
      <c r="B36" s="34">
        <v>0.57</v>
      </c>
    </row>
    <row r="37" spans="1:2" ht="13.5">
      <c r="A37" s="26" t="s">
        <v>112</v>
      </c>
      <c r="B37" s="35">
        <f>B38</f>
        <v>162.7</v>
      </c>
    </row>
    <row r="38" spans="1:2" ht="13.5">
      <c r="A38" s="30" t="s">
        <v>113</v>
      </c>
      <c r="B38" s="34">
        <v>162.7</v>
      </c>
    </row>
    <row r="39" spans="1:2" ht="13.5">
      <c r="A39" s="26" t="s">
        <v>114</v>
      </c>
      <c r="B39" s="35">
        <f>SUM(B40:B41)</f>
        <v>65.08</v>
      </c>
    </row>
    <row r="40" spans="1:2" ht="13.5">
      <c r="A40" s="30" t="s">
        <v>115</v>
      </c>
      <c r="B40" s="34">
        <v>65.08</v>
      </c>
    </row>
    <row r="41" spans="1:2" ht="13.5">
      <c r="A41" s="30" t="s">
        <v>116</v>
      </c>
      <c r="B41" s="34">
        <v>0</v>
      </c>
    </row>
    <row r="42" spans="1:2" ht="13.5">
      <c r="A42" s="26" t="s">
        <v>117</v>
      </c>
      <c r="B42" s="35">
        <f>SUM(B43:B44)</f>
        <v>8.6</v>
      </c>
    </row>
    <row r="43" spans="1:2" ht="13.5">
      <c r="A43" s="30" t="s">
        <v>118</v>
      </c>
      <c r="B43" s="34">
        <v>0</v>
      </c>
    </row>
    <row r="44" spans="1:2" ht="13.5">
      <c r="A44" s="30" t="s">
        <v>119</v>
      </c>
      <c r="B44" s="34">
        <v>8.6</v>
      </c>
    </row>
    <row r="45" spans="1:2" ht="13.5">
      <c r="A45" s="26" t="s">
        <v>120</v>
      </c>
      <c r="B45" s="35">
        <v>0</v>
      </c>
    </row>
    <row r="46" spans="1:2" ht="13.5">
      <c r="A46" s="30" t="s">
        <v>121</v>
      </c>
      <c r="B46" s="34">
        <v>0</v>
      </c>
    </row>
    <row r="47" spans="1:2" ht="13.5">
      <c r="A47" s="26" t="s">
        <v>122</v>
      </c>
      <c r="B47" s="35">
        <f>SUM(B48:B50)</f>
        <v>2</v>
      </c>
    </row>
    <row r="48" spans="1:2" ht="13.5">
      <c r="A48" s="30" t="s">
        <v>123</v>
      </c>
      <c r="B48" s="34">
        <v>0</v>
      </c>
    </row>
    <row r="49" spans="1:2" ht="13.5">
      <c r="A49" s="30" t="s">
        <v>124</v>
      </c>
      <c r="B49" s="34">
        <v>2</v>
      </c>
    </row>
    <row r="50" spans="1:2" ht="13.5">
      <c r="A50" s="30" t="s">
        <v>125</v>
      </c>
      <c r="B50" s="34">
        <v>0</v>
      </c>
    </row>
    <row r="51" spans="1:2" ht="13.5">
      <c r="A51" s="26" t="s">
        <v>126</v>
      </c>
      <c r="B51" s="35">
        <f>B52</f>
        <v>42.6</v>
      </c>
    </row>
    <row r="52" spans="1:2" ht="13.5">
      <c r="A52" s="30" t="s">
        <v>127</v>
      </c>
      <c r="B52" s="34">
        <v>42.6</v>
      </c>
    </row>
    <row r="53" spans="1:2" ht="13.5">
      <c r="A53" s="26" t="s">
        <v>128</v>
      </c>
      <c r="B53" s="35">
        <f>B54</f>
        <v>34.65</v>
      </c>
    </row>
    <row r="54" spans="1:2" ht="13.5">
      <c r="A54" s="30" t="s">
        <v>129</v>
      </c>
      <c r="B54" s="34">
        <v>34.65</v>
      </c>
    </row>
    <row r="55" spans="1:2" ht="13.5">
      <c r="A55" s="30" t="s">
        <v>130</v>
      </c>
      <c r="B55" s="35">
        <v>104.51</v>
      </c>
    </row>
    <row r="56" spans="1:2" ht="13.5">
      <c r="A56" s="30" t="s">
        <v>131</v>
      </c>
      <c r="B56" s="35">
        <v>4.6</v>
      </c>
    </row>
    <row r="57" spans="1:2" ht="13.5">
      <c r="A57" s="26" t="s">
        <v>132</v>
      </c>
      <c r="B57" s="34">
        <f>SUM(B58:B65)</f>
        <v>56.84</v>
      </c>
    </row>
    <row r="58" spans="1:2" ht="13.5">
      <c r="A58" s="30" t="s">
        <v>133</v>
      </c>
      <c r="B58" s="34">
        <v>0</v>
      </c>
    </row>
    <row r="59" spans="1:2" ht="13.5">
      <c r="A59" s="30" t="s">
        <v>134</v>
      </c>
      <c r="B59" s="34">
        <v>24.19</v>
      </c>
    </row>
    <row r="60" spans="1:2" ht="13.5">
      <c r="A60" s="30" t="s">
        <v>135</v>
      </c>
      <c r="B60" s="34">
        <v>4.59</v>
      </c>
    </row>
    <row r="61" spans="1:2" ht="13.5">
      <c r="A61" s="30" t="s">
        <v>136</v>
      </c>
      <c r="B61" s="34">
        <v>0.29</v>
      </c>
    </row>
    <row r="62" spans="1:2" ht="13.5">
      <c r="A62" s="30" t="s">
        <v>137</v>
      </c>
      <c r="B62" s="34">
        <v>5.1</v>
      </c>
    </row>
    <row r="63" spans="1:2" ht="13.5">
      <c r="A63" s="30" t="s">
        <v>138</v>
      </c>
      <c r="B63" s="34">
        <v>15.57</v>
      </c>
    </row>
    <row r="64" spans="1:2" ht="13.5">
      <c r="A64" s="30" t="s">
        <v>139</v>
      </c>
      <c r="B64" s="34">
        <v>7</v>
      </c>
    </row>
    <row r="65" spans="1:2" ht="13.5">
      <c r="A65" s="30" t="s">
        <v>140</v>
      </c>
      <c r="B65" s="34">
        <v>0.1</v>
      </c>
    </row>
    <row r="66" spans="1:2" ht="13.5">
      <c r="A66" s="36" t="s">
        <v>141</v>
      </c>
      <c r="B66" s="37"/>
    </row>
  </sheetData>
  <sheetProtection/>
  <mergeCells count="2">
    <mergeCell ref="A1:B1"/>
    <mergeCell ref="A66:B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阿拉丁</cp:lastModifiedBy>
  <cp:lastPrinted>2019-02-21T03:14:52Z</cp:lastPrinted>
  <dcterms:created xsi:type="dcterms:W3CDTF">2016-03-01T08:42:33Z</dcterms:created>
  <dcterms:modified xsi:type="dcterms:W3CDTF">2020-05-20T01:51:45Z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